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10" windowHeight="11640" activeTab="0"/>
  </bookViews>
  <sheets>
    <sheet name="Säätilataulukko" sheetId="1" r:id="rId1"/>
    <sheet name="Säätilalukuja" sheetId="2" r:id="rId2"/>
  </sheets>
  <definedNames>
    <definedName name="lampotila">'Säätilataulukko'!$B:$B</definedName>
    <definedName name="nopeus">'Säätilataulukko'!$E:$E</definedName>
    <definedName name="paivays">'Säätilataulukko'!$A:$A</definedName>
    <definedName name="saa">'Säätilataulukko'!$C:$C</definedName>
    <definedName name="suunta">'Säätilataulukko'!$D:$D</definedName>
  </definedNames>
  <calcPr fullCalcOnLoad="1"/>
</workbook>
</file>

<file path=xl/sharedStrings.xml><?xml version="1.0" encoding="utf-8"?>
<sst xmlns="http://schemas.openxmlformats.org/spreadsheetml/2006/main" count="170" uniqueCount="30">
  <si>
    <t>Päiväys</t>
  </si>
  <si>
    <t>Lämpötila</t>
  </si>
  <si>
    <t>Sää</t>
  </si>
  <si>
    <t>Suunta</t>
  </si>
  <si>
    <t>Nopeus</t>
  </si>
  <si>
    <t>Pohjoinen</t>
  </si>
  <si>
    <t>Aurinkoinen</t>
  </si>
  <si>
    <t>Pilvinen</t>
  </si>
  <si>
    <t>Koillinen</t>
  </si>
  <si>
    <t>Itä</t>
  </si>
  <si>
    <t>Kaakko</t>
  </si>
  <si>
    <t>Etelä</t>
  </si>
  <si>
    <t>Lounas</t>
  </si>
  <si>
    <t>Länsi</t>
  </si>
  <si>
    <t>Luode</t>
  </si>
  <si>
    <t>Lumisade</t>
  </si>
  <si>
    <t>Puolipilvinen</t>
  </si>
  <si>
    <t>Päivä</t>
  </si>
  <si>
    <t>Kuukausi</t>
  </si>
  <si>
    <t>Viikonpäivä</t>
  </si>
  <si>
    <t>Lämpötilojen keskiarvo</t>
  </si>
  <si>
    <t>Lämpimimmän päivän lämpötila</t>
  </si>
  <si>
    <t>Kylmimmän päivän lämpötila</t>
  </si>
  <si>
    <t>Lämpötilojen mediaani</t>
  </si>
  <si>
    <t>Lämpötilojen keskihajonta</t>
  </si>
  <si>
    <t>Lämpötilojen varianssi</t>
  </si>
  <si>
    <t>Aikavälin ensimmäinen päivä</t>
  </si>
  <si>
    <t>Aikavälin viimeinen päivä</t>
  </si>
  <si>
    <t>Tuulennopeuden moodi</t>
  </si>
  <si>
    <t>Moodi ei hyväksy tekstiarvoja!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</si>
</sst>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.0&quot; C&quot;"/>
    <numFmt numFmtId="165" formatCode="##0.0&quot; m/s&quot;"/>
    <numFmt numFmtId="166" formatCode="###.0&quot; ºC&quot;"/>
  </numFmts>
  <fonts count="3">
    <font>
      <sz val="12"/>
      <name val="Verdana"/>
      <family val="0"/>
    </font>
    <font>
      <b/>
      <sz val="12"/>
      <name val="Verdana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>
      <alignment horizontal="left" indent="2"/>
      <protection/>
    </xf>
    <xf numFmtId="0" fontId="1" fillId="2" borderId="0">
      <alignment horizontal="center"/>
      <protection/>
    </xf>
    <xf numFmtId="9" fontId="0" fillId="0" borderId="0" applyFont="0" applyFill="0" applyBorder="0" applyAlignment="0" applyProtection="0"/>
    <xf numFmtId="14" fontId="0" fillId="0" borderId="0">
      <alignment horizontal="center"/>
      <protection/>
    </xf>
    <xf numFmtId="165" fontId="0" fillId="0" borderId="0">
      <alignment/>
      <protection/>
    </xf>
  </cellStyleXfs>
  <cellXfs count="6">
    <xf numFmtId="0" fontId="0" fillId="0" borderId="0" xfId="0" applyAlignment="1">
      <alignment/>
    </xf>
    <xf numFmtId="0" fontId="1" fillId="2" borderId="0" xfId="20">
      <alignment horizontal="center"/>
      <protection/>
    </xf>
    <xf numFmtId="0" fontId="1" fillId="2" borderId="0" xfId="20" applyFont="1">
      <alignment horizontal="center"/>
      <protection/>
    </xf>
    <xf numFmtId="14" fontId="0" fillId="0" borderId="0" xfId="22">
      <alignment horizontal="center"/>
      <protection/>
    </xf>
    <xf numFmtId="166" fontId="0" fillId="0" borderId="0" xfId="19">
      <alignment horizontal="left" indent="2"/>
      <protection/>
    </xf>
    <xf numFmtId="165" fontId="0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Lämpötila" xfId="19"/>
    <cellStyle name="Otsikko" xfId="20"/>
    <cellStyle name="Percent" xfId="21"/>
    <cellStyle name="päiväys" xfId="22"/>
    <cellStyle name="tuulinopeu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A1" sqref="A1"/>
    </sheetView>
  </sheetViews>
  <sheetFormatPr defaultColWidth="8.796875" defaultRowHeight="15"/>
  <cols>
    <col min="1" max="1" width="9.09765625" style="0" bestFit="1" customWidth="1"/>
    <col min="2" max="2" width="10.59765625" style="0" customWidth="1"/>
    <col min="3" max="3" width="11.3984375" style="0" customWidth="1"/>
    <col min="4" max="4" width="9" style="0" bestFit="1" customWidth="1"/>
    <col min="5" max="5" width="8.19921875" style="0" bestFit="1" customWidth="1"/>
    <col min="8" max="8" width="10.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18</v>
      </c>
      <c r="G1" s="2" t="s">
        <v>17</v>
      </c>
      <c r="H1" s="2" t="s">
        <v>19</v>
      </c>
    </row>
    <row r="2" spans="1:8" ht="15">
      <c r="A2" s="3">
        <v>37622</v>
      </c>
      <c r="B2" s="4">
        <v>-3</v>
      </c>
      <c r="C2" t="s">
        <v>16</v>
      </c>
      <c r="D2" t="s">
        <v>5</v>
      </c>
      <c r="E2" s="5">
        <v>10</v>
      </c>
      <c r="F2">
        <f aca="true" t="shared" si="0" ref="F2:F33">MONTH(paivays)</f>
        <v>1</v>
      </c>
      <c r="G2">
        <f aca="true" t="shared" si="1" ref="G2:G33">DAY(paivays)</f>
        <v>1</v>
      </c>
      <c r="H2">
        <f aca="true" t="shared" si="2" ref="H2:H33">WEEKDAY(paivays,2)</f>
        <v>3</v>
      </c>
    </row>
    <row r="3" spans="1:8" ht="15">
      <c r="A3" s="3">
        <v>37623</v>
      </c>
      <c r="B3" s="4">
        <v>-3</v>
      </c>
      <c r="C3" t="s">
        <v>6</v>
      </c>
      <c r="D3" t="s">
        <v>5</v>
      </c>
      <c r="E3" s="5">
        <v>10</v>
      </c>
      <c r="F3">
        <f t="shared" si="0"/>
        <v>1</v>
      </c>
      <c r="G3">
        <f t="shared" si="1"/>
        <v>2</v>
      </c>
      <c r="H3">
        <f t="shared" si="2"/>
        <v>4</v>
      </c>
    </row>
    <row r="4" spans="1:8" ht="15">
      <c r="A4" s="3">
        <v>37624</v>
      </c>
      <c r="B4" s="4">
        <v>-5</v>
      </c>
      <c r="C4" t="s">
        <v>7</v>
      </c>
      <c r="D4" t="s">
        <v>5</v>
      </c>
      <c r="E4" s="5">
        <v>10</v>
      </c>
      <c r="F4">
        <f t="shared" si="0"/>
        <v>1</v>
      </c>
      <c r="G4">
        <f t="shared" si="1"/>
        <v>3</v>
      </c>
      <c r="H4">
        <f t="shared" si="2"/>
        <v>5</v>
      </c>
    </row>
    <row r="5" spans="1:8" ht="15">
      <c r="A5" s="3">
        <v>37625</v>
      </c>
      <c r="B5" s="4">
        <v>-7</v>
      </c>
      <c r="C5" t="s">
        <v>6</v>
      </c>
      <c r="D5" t="s">
        <v>5</v>
      </c>
      <c r="E5" s="5">
        <v>10</v>
      </c>
      <c r="F5">
        <f t="shared" si="0"/>
        <v>1</v>
      </c>
      <c r="G5">
        <f t="shared" si="1"/>
        <v>4</v>
      </c>
      <c r="H5">
        <f t="shared" si="2"/>
        <v>6</v>
      </c>
    </row>
    <row r="6" spans="1:8" ht="15">
      <c r="A6" s="3">
        <v>37626</v>
      </c>
      <c r="B6" s="4">
        <v>-9</v>
      </c>
      <c r="C6" t="s">
        <v>6</v>
      </c>
      <c r="D6" t="s">
        <v>5</v>
      </c>
      <c r="E6" s="5">
        <v>10</v>
      </c>
      <c r="F6">
        <f t="shared" si="0"/>
        <v>1</v>
      </c>
      <c r="G6">
        <f t="shared" si="1"/>
        <v>5</v>
      </c>
      <c r="H6">
        <f t="shared" si="2"/>
        <v>7</v>
      </c>
    </row>
    <row r="7" spans="1:8" ht="15">
      <c r="A7" s="3">
        <v>37627</v>
      </c>
      <c r="B7" s="4">
        <v>-11</v>
      </c>
      <c r="C7" t="s">
        <v>6</v>
      </c>
      <c r="D7" t="s">
        <v>5</v>
      </c>
      <c r="E7" s="5">
        <v>10</v>
      </c>
      <c r="F7">
        <f t="shared" si="0"/>
        <v>1</v>
      </c>
      <c r="G7">
        <f t="shared" si="1"/>
        <v>6</v>
      </c>
      <c r="H7">
        <f t="shared" si="2"/>
        <v>1</v>
      </c>
    </row>
    <row r="8" spans="1:8" ht="15">
      <c r="A8" s="3">
        <v>37628</v>
      </c>
      <c r="B8" s="4">
        <v>-13</v>
      </c>
      <c r="C8" t="s">
        <v>6</v>
      </c>
      <c r="D8" t="s">
        <v>5</v>
      </c>
      <c r="E8" s="5">
        <v>10</v>
      </c>
      <c r="F8">
        <f t="shared" si="0"/>
        <v>1</v>
      </c>
      <c r="G8">
        <f t="shared" si="1"/>
        <v>7</v>
      </c>
      <c r="H8">
        <f t="shared" si="2"/>
        <v>2</v>
      </c>
    </row>
    <row r="9" spans="1:8" ht="15">
      <c r="A9" s="3">
        <v>37629</v>
      </c>
      <c r="B9" s="4">
        <v>-15</v>
      </c>
      <c r="C9" t="s">
        <v>16</v>
      </c>
      <c r="D9" t="s">
        <v>5</v>
      </c>
      <c r="E9" s="5">
        <v>10</v>
      </c>
      <c r="F9">
        <f t="shared" si="0"/>
        <v>1</v>
      </c>
      <c r="G9">
        <f t="shared" si="1"/>
        <v>8</v>
      </c>
      <c r="H9">
        <f t="shared" si="2"/>
        <v>3</v>
      </c>
    </row>
    <row r="10" spans="1:8" ht="15">
      <c r="A10" s="3">
        <v>37630</v>
      </c>
      <c r="B10" s="4">
        <v>-17</v>
      </c>
      <c r="C10" t="s">
        <v>6</v>
      </c>
      <c r="D10" t="s">
        <v>5</v>
      </c>
      <c r="E10" s="5">
        <v>10</v>
      </c>
      <c r="F10">
        <f t="shared" si="0"/>
        <v>1</v>
      </c>
      <c r="G10">
        <f t="shared" si="1"/>
        <v>9</v>
      </c>
      <c r="H10">
        <f t="shared" si="2"/>
        <v>4</v>
      </c>
    </row>
    <row r="11" spans="1:8" ht="15">
      <c r="A11" s="3">
        <v>37631</v>
      </c>
      <c r="B11" s="4">
        <v>-19</v>
      </c>
      <c r="C11" t="s">
        <v>6</v>
      </c>
      <c r="D11" t="s">
        <v>8</v>
      </c>
      <c r="E11" s="5">
        <v>10</v>
      </c>
      <c r="F11">
        <f t="shared" si="0"/>
        <v>1</v>
      </c>
      <c r="G11">
        <f t="shared" si="1"/>
        <v>10</v>
      </c>
      <c r="H11">
        <f t="shared" si="2"/>
        <v>5</v>
      </c>
    </row>
    <row r="12" spans="1:8" ht="15">
      <c r="A12" s="3">
        <v>37632</v>
      </c>
      <c r="B12" s="4">
        <v>-21</v>
      </c>
      <c r="C12" t="s">
        <v>16</v>
      </c>
      <c r="D12" t="s">
        <v>9</v>
      </c>
      <c r="E12" s="5">
        <v>10</v>
      </c>
      <c r="F12">
        <f t="shared" si="0"/>
        <v>1</v>
      </c>
      <c r="G12">
        <f t="shared" si="1"/>
        <v>11</v>
      </c>
      <c r="H12">
        <f t="shared" si="2"/>
        <v>6</v>
      </c>
    </row>
    <row r="13" spans="1:8" ht="15">
      <c r="A13" s="3">
        <v>37633</v>
      </c>
      <c r="B13" s="4">
        <v>-23</v>
      </c>
      <c r="C13" t="s">
        <v>16</v>
      </c>
      <c r="D13" t="s">
        <v>10</v>
      </c>
      <c r="E13" s="5">
        <v>12</v>
      </c>
      <c r="F13">
        <f t="shared" si="0"/>
        <v>1</v>
      </c>
      <c r="G13">
        <f t="shared" si="1"/>
        <v>12</v>
      </c>
      <c r="H13">
        <f t="shared" si="2"/>
        <v>7</v>
      </c>
    </row>
    <row r="14" spans="1:8" ht="15">
      <c r="A14" s="3">
        <v>37634</v>
      </c>
      <c r="B14" s="4">
        <v>-25</v>
      </c>
      <c r="C14" t="s">
        <v>16</v>
      </c>
      <c r="D14" t="s">
        <v>11</v>
      </c>
      <c r="E14" s="5">
        <v>12</v>
      </c>
      <c r="F14">
        <f t="shared" si="0"/>
        <v>1</v>
      </c>
      <c r="G14">
        <f t="shared" si="1"/>
        <v>13</v>
      </c>
      <c r="H14">
        <f t="shared" si="2"/>
        <v>1</v>
      </c>
    </row>
    <row r="15" spans="1:8" ht="15">
      <c r="A15" s="3">
        <v>37635</v>
      </c>
      <c r="B15" s="4">
        <v>-27</v>
      </c>
      <c r="C15" t="s">
        <v>16</v>
      </c>
      <c r="D15" t="s">
        <v>12</v>
      </c>
      <c r="E15" s="5">
        <v>12</v>
      </c>
      <c r="F15">
        <f t="shared" si="0"/>
        <v>1</v>
      </c>
      <c r="G15">
        <f t="shared" si="1"/>
        <v>14</v>
      </c>
      <c r="H15">
        <f t="shared" si="2"/>
        <v>2</v>
      </c>
    </row>
    <row r="16" spans="1:8" ht="15">
      <c r="A16" s="3">
        <v>37636</v>
      </c>
      <c r="B16" s="4">
        <v>-29</v>
      </c>
      <c r="C16" t="s">
        <v>16</v>
      </c>
      <c r="D16" t="s">
        <v>13</v>
      </c>
      <c r="E16" s="5">
        <v>12</v>
      </c>
      <c r="F16">
        <f t="shared" si="0"/>
        <v>1</v>
      </c>
      <c r="G16">
        <f t="shared" si="1"/>
        <v>15</v>
      </c>
      <c r="H16">
        <f t="shared" si="2"/>
        <v>3</v>
      </c>
    </row>
    <row r="17" spans="1:8" ht="15">
      <c r="A17" s="3">
        <v>37637</v>
      </c>
      <c r="B17" s="4">
        <v>-31</v>
      </c>
      <c r="C17" t="s">
        <v>16</v>
      </c>
      <c r="D17" t="s">
        <v>14</v>
      </c>
      <c r="E17" s="5">
        <v>12</v>
      </c>
      <c r="F17">
        <f t="shared" si="0"/>
        <v>1</v>
      </c>
      <c r="G17">
        <f t="shared" si="1"/>
        <v>16</v>
      </c>
      <c r="H17">
        <f t="shared" si="2"/>
        <v>4</v>
      </c>
    </row>
    <row r="18" spans="1:8" ht="15">
      <c r="A18" s="3">
        <v>37638</v>
      </c>
      <c r="B18" s="4">
        <v>-33</v>
      </c>
      <c r="C18" t="s">
        <v>16</v>
      </c>
      <c r="D18" t="s">
        <v>5</v>
      </c>
      <c r="E18" s="5">
        <v>12</v>
      </c>
      <c r="F18">
        <f t="shared" si="0"/>
        <v>1</v>
      </c>
      <c r="G18">
        <f t="shared" si="1"/>
        <v>17</v>
      </c>
      <c r="H18">
        <f t="shared" si="2"/>
        <v>5</v>
      </c>
    </row>
    <row r="19" spans="1:8" ht="15">
      <c r="A19" s="3">
        <v>37639</v>
      </c>
      <c r="B19" s="4">
        <v>-12</v>
      </c>
      <c r="C19" t="s">
        <v>7</v>
      </c>
      <c r="D19" t="s">
        <v>8</v>
      </c>
      <c r="E19" s="5">
        <v>12</v>
      </c>
      <c r="F19">
        <f t="shared" si="0"/>
        <v>1</v>
      </c>
      <c r="G19">
        <f t="shared" si="1"/>
        <v>18</v>
      </c>
      <c r="H19">
        <f t="shared" si="2"/>
        <v>6</v>
      </c>
    </row>
    <row r="20" spans="1:8" ht="15">
      <c r="A20" s="3">
        <v>37640</v>
      </c>
      <c r="B20" s="4">
        <v>-12</v>
      </c>
      <c r="C20" t="s">
        <v>15</v>
      </c>
      <c r="D20" t="s">
        <v>9</v>
      </c>
      <c r="E20" s="5">
        <v>12</v>
      </c>
      <c r="F20">
        <f t="shared" si="0"/>
        <v>1</v>
      </c>
      <c r="G20">
        <f t="shared" si="1"/>
        <v>19</v>
      </c>
      <c r="H20">
        <f t="shared" si="2"/>
        <v>7</v>
      </c>
    </row>
    <row r="21" spans="1:8" ht="15">
      <c r="A21" s="3">
        <v>37641</v>
      </c>
      <c r="B21" s="4">
        <v>-12</v>
      </c>
      <c r="C21" t="s">
        <v>15</v>
      </c>
      <c r="D21" t="s">
        <v>10</v>
      </c>
      <c r="E21" s="5">
        <v>12</v>
      </c>
      <c r="F21">
        <f t="shared" si="0"/>
        <v>1</v>
      </c>
      <c r="G21">
        <f t="shared" si="1"/>
        <v>20</v>
      </c>
      <c r="H21">
        <f t="shared" si="2"/>
        <v>1</v>
      </c>
    </row>
    <row r="22" spans="1:8" ht="15">
      <c r="A22" s="3">
        <v>37642</v>
      </c>
      <c r="B22" s="4">
        <v>-15</v>
      </c>
      <c r="C22" t="s">
        <v>15</v>
      </c>
      <c r="D22" t="s">
        <v>11</v>
      </c>
      <c r="E22" s="5">
        <v>12</v>
      </c>
      <c r="F22">
        <f t="shared" si="0"/>
        <v>1</v>
      </c>
      <c r="G22">
        <f t="shared" si="1"/>
        <v>21</v>
      </c>
      <c r="H22">
        <f t="shared" si="2"/>
        <v>2</v>
      </c>
    </row>
    <row r="23" spans="1:8" ht="15">
      <c r="A23" s="3">
        <v>37643</v>
      </c>
      <c r="B23" s="4">
        <v>-12</v>
      </c>
      <c r="C23" t="s">
        <v>15</v>
      </c>
      <c r="D23" t="s">
        <v>12</v>
      </c>
      <c r="E23" s="5">
        <v>12</v>
      </c>
      <c r="F23">
        <f t="shared" si="0"/>
        <v>1</v>
      </c>
      <c r="G23">
        <f t="shared" si="1"/>
        <v>22</v>
      </c>
      <c r="H23">
        <f t="shared" si="2"/>
        <v>3</v>
      </c>
    </row>
    <row r="24" spans="1:8" ht="15">
      <c r="A24" s="3">
        <v>37644</v>
      </c>
      <c r="B24" s="4">
        <v>-12</v>
      </c>
      <c r="C24" t="s">
        <v>15</v>
      </c>
      <c r="D24" t="s">
        <v>13</v>
      </c>
      <c r="E24" s="5">
        <v>12</v>
      </c>
      <c r="F24">
        <f t="shared" si="0"/>
        <v>1</v>
      </c>
      <c r="G24">
        <f t="shared" si="1"/>
        <v>23</v>
      </c>
      <c r="H24">
        <f t="shared" si="2"/>
        <v>4</v>
      </c>
    </row>
    <row r="25" spans="1:8" ht="15">
      <c r="A25" s="3">
        <v>37645</v>
      </c>
      <c r="B25" s="4">
        <v>-10</v>
      </c>
      <c r="C25" t="s">
        <v>15</v>
      </c>
      <c r="D25" t="s">
        <v>14</v>
      </c>
      <c r="E25" s="5">
        <v>12</v>
      </c>
      <c r="F25">
        <f t="shared" si="0"/>
        <v>1</v>
      </c>
      <c r="G25">
        <f t="shared" si="1"/>
        <v>24</v>
      </c>
      <c r="H25">
        <f t="shared" si="2"/>
        <v>5</v>
      </c>
    </row>
    <row r="26" spans="1:8" ht="15">
      <c r="A26" s="3">
        <v>37646</v>
      </c>
      <c r="B26" s="4">
        <v>-8</v>
      </c>
      <c r="C26" t="s">
        <v>15</v>
      </c>
      <c r="D26" t="s">
        <v>5</v>
      </c>
      <c r="E26" s="5">
        <v>12</v>
      </c>
      <c r="F26">
        <f t="shared" si="0"/>
        <v>1</v>
      </c>
      <c r="G26">
        <f t="shared" si="1"/>
        <v>25</v>
      </c>
      <c r="H26">
        <f t="shared" si="2"/>
        <v>6</v>
      </c>
    </row>
    <row r="27" spans="1:8" ht="15">
      <c r="A27" s="3">
        <v>37647</v>
      </c>
      <c r="B27" s="4">
        <v>-6</v>
      </c>
      <c r="C27" t="s">
        <v>15</v>
      </c>
      <c r="D27" t="s">
        <v>8</v>
      </c>
      <c r="E27" s="5">
        <v>12</v>
      </c>
      <c r="F27">
        <f t="shared" si="0"/>
        <v>1</v>
      </c>
      <c r="G27">
        <f t="shared" si="1"/>
        <v>26</v>
      </c>
      <c r="H27">
        <f t="shared" si="2"/>
        <v>7</v>
      </c>
    </row>
    <row r="28" spans="1:8" ht="15">
      <c r="A28" s="3">
        <v>37648</v>
      </c>
      <c r="B28" s="4">
        <v>-4</v>
      </c>
      <c r="C28" t="s">
        <v>6</v>
      </c>
      <c r="D28" t="s">
        <v>9</v>
      </c>
      <c r="E28" s="5">
        <v>12</v>
      </c>
      <c r="F28">
        <f t="shared" si="0"/>
        <v>1</v>
      </c>
      <c r="G28">
        <f t="shared" si="1"/>
        <v>27</v>
      </c>
      <c r="H28">
        <f t="shared" si="2"/>
        <v>1</v>
      </c>
    </row>
    <row r="29" spans="1:8" ht="15">
      <c r="A29" s="3">
        <v>37649</v>
      </c>
      <c r="B29" s="4">
        <v>-7</v>
      </c>
      <c r="C29" t="s">
        <v>6</v>
      </c>
      <c r="D29" t="s">
        <v>10</v>
      </c>
      <c r="E29" s="5">
        <v>12</v>
      </c>
      <c r="F29">
        <f t="shared" si="0"/>
        <v>1</v>
      </c>
      <c r="G29">
        <f t="shared" si="1"/>
        <v>28</v>
      </c>
      <c r="H29">
        <f t="shared" si="2"/>
        <v>2</v>
      </c>
    </row>
    <row r="30" spans="1:8" ht="15">
      <c r="A30" s="3">
        <v>37650</v>
      </c>
      <c r="B30" s="4">
        <v>-10</v>
      </c>
      <c r="C30" t="s">
        <v>7</v>
      </c>
      <c r="D30" t="s">
        <v>11</v>
      </c>
      <c r="E30" s="5">
        <v>12</v>
      </c>
      <c r="F30">
        <f t="shared" si="0"/>
        <v>1</v>
      </c>
      <c r="G30">
        <f t="shared" si="1"/>
        <v>29</v>
      </c>
      <c r="H30">
        <f t="shared" si="2"/>
        <v>3</v>
      </c>
    </row>
    <row r="31" spans="1:8" ht="15">
      <c r="A31" s="3">
        <v>37651</v>
      </c>
      <c r="B31" s="4">
        <v>-13</v>
      </c>
      <c r="C31" t="s">
        <v>7</v>
      </c>
      <c r="D31" t="s">
        <v>12</v>
      </c>
      <c r="E31" s="5">
        <v>12</v>
      </c>
      <c r="F31">
        <f t="shared" si="0"/>
        <v>1</v>
      </c>
      <c r="G31">
        <f t="shared" si="1"/>
        <v>30</v>
      </c>
      <c r="H31">
        <f t="shared" si="2"/>
        <v>4</v>
      </c>
    </row>
    <row r="32" spans="1:8" ht="15">
      <c r="A32" s="3">
        <v>37652</v>
      </c>
      <c r="B32" s="4">
        <v>-16</v>
      </c>
      <c r="C32" t="s">
        <v>7</v>
      </c>
      <c r="D32" t="s">
        <v>13</v>
      </c>
      <c r="E32" s="5">
        <v>4</v>
      </c>
      <c r="F32">
        <f t="shared" si="0"/>
        <v>1</v>
      </c>
      <c r="G32">
        <f t="shared" si="1"/>
        <v>31</v>
      </c>
      <c r="H32">
        <f t="shared" si="2"/>
        <v>5</v>
      </c>
    </row>
    <row r="33" spans="1:8" ht="15">
      <c r="A33" s="3">
        <v>37653</v>
      </c>
      <c r="B33" s="4">
        <v>-19</v>
      </c>
      <c r="C33" t="s">
        <v>7</v>
      </c>
      <c r="D33" t="s">
        <v>14</v>
      </c>
      <c r="E33" s="5">
        <v>4</v>
      </c>
      <c r="F33">
        <f t="shared" si="0"/>
        <v>2</v>
      </c>
      <c r="G33">
        <f t="shared" si="1"/>
        <v>1</v>
      </c>
      <c r="H33">
        <f t="shared" si="2"/>
        <v>6</v>
      </c>
    </row>
    <row r="34" spans="1:8" ht="15">
      <c r="A34" s="3">
        <v>37654</v>
      </c>
      <c r="B34" s="4">
        <v>-22</v>
      </c>
      <c r="C34" t="s">
        <v>7</v>
      </c>
      <c r="D34" t="s">
        <v>5</v>
      </c>
      <c r="E34" s="5">
        <v>4</v>
      </c>
      <c r="F34">
        <f aca="true" t="shared" si="3" ref="F34:F65">MONTH(paivays)</f>
        <v>2</v>
      </c>
      <c r="G34">
        <f aca="true" t="shared" si="4" ref="G34:G65">DAY(paivays)</f>
        <v>2</v>
      </c>
      <c r="H34">
        <f aca="true" t="shared" si="5" ref="H34:H65">WEEKDAY(paivays,2)</f>
        <v>7</v>
      </c>
    </row>
    <row r="35" spans="1:8" ht="15">
      <c r="A35" s="3">
        <v>37655</v>
      </c>
      <c r="B35" s="4">
        <v>-25</v>
      </c>
      <c r="C35" t="s">
        <v>7</v>
      </c>
      <c r="D35" t="s">
        <v>8</v>
      </c>
      <c r="E35" s="5">
        <v>4</v>
      </c>
      <c r="F35">
        <f t="shared" si="3"/>
        <v>2</v>
      </c>
      <c r="G35">
        <f t="shared" si="4"/>
        <v>3</v>
      </c>
      <c r="H35">
        <f t="shared" si="5"/>
        <v>1</v>
      </c>
    </row>
    <row r="36" spans="1:8" ht="15">
      <c r="A36" s="3">
        <v>37656</v>
      </c>
      <c r="B36" s="4">
        <v>-28</v>
      </c>
      <c r="C36" t="s">
        <v>6</v>
      </c>
      <c r="D36" t="s">
        <v>9</v>
      </c>
      <c r="E36" s="5">
        <v>4</v>
      </c>
      <c r="F36">
        <f t="shared" si="3"/>
        <v>2</v>
      </c>
      <c r="G36">
        <f t="shared" si="4"/>
        <v>4</v>
      </c>
      <c r="H36">
        <f t="shared" si="5"/>
        <v>2</v>
      </c>
    </row>
    <row r="37" spans="1:8" ht="15">
      <c r="A37" s="3">
        <v>37657</v>
      </c>
      <c r="B37" s="4">
        <v>-31</v>
      </c>
      <c r="C37" t="s">
        <v>6</v>
      </c>
      <c r="D37" t="s">
        <v>10</v>
      </c>
      <c r="E37" s="5">
        <v>4</v>
      </c>
      <c r="F37">
        <f t="shared" si="3"/>
        <v>2</v>
      </c>
      <c r="G37">
        <f t="shared" si="4"/>
        <v>5</v>
      </c>
      <c r="H37">
        <f t="shared" si="5"/>
        <v>3</v>
      </c>
    </row>
    <row r="38" spans="1:8" ht="15">
      <c r="A38" s="3">
        <v>37658</v>
      </c>
      <c r="B38" s="4">
        <v>-34</v>
      </c>
      <c r="C38" t="s">
        <v>6</v>
      </c>
      <c r="D38" t="s">
        <v>11</v>
      </c>
      <c r="E38" s="5">
        <v>4</v>
      </c>
      <c r="F38">
        <f t="shared" si="3"/>
        <v>2</v>
      </c>
      <c r="G38">
        <f t="shared" si="4"/>
        <v>6</v>
      </c>
      <c r="H38">
        <f t="shared" si="5"/>
        <v>4</v>
      </c>
    </row>
    <row r="39" spans="1:8" ht="15">
      <c r="A39" s="3">
        <v>37659</v>
      </c>
      <c r="B39" s="4">
        <v>-34</v>
      </c>
      <c r="C39" t="s">
        <v>7</v>
      </c>
      <c r="D39" t="s">
        <v>12</v>
      </c>
      <c r="E39" s="5">
        <v>4</v>
      </c>
      <c r="F39">
        <f t="shared" si="3"/>
        <v>2</v>
      </c>
      <c r="G39">
        <f t="shared" si="4"/>
        <v>7</v>
      </c>
      <c r="H39">
        <f t="shared" si="5"/>
        <v>5</v>
      </c>
    </row>
    <row r="40" spans="1:8" ht="15">
      <c r="A40" s="3">
        <v>37660</v>
      </c>
      <c r="B40" s="4">
        <v>-34</v>
      </c>
      <c r="C40" t="s">
        <v>7</v>
      </c>
      <c r="D40" t="s">
        <v>13</v>
      </c>
      <c r="E40" s="5">
        <v>4</v>
      </c>
      <c r="F40">
        <f t="shared" si="3"/>
        <v>2</v>
      </c>
      <c r="G40">
        <f t="shared" si="4"/>
        <v>8</v>
      </c>
      <c r="H40">
        <f t="shared" si="5"/>
        <v>6</v>
      </c>
    </row>
    <row r="41" spans="1:8" ht="15">
      <c r="A41" s="3">
        <v>37661</v>
      </c>
      <c r="B41" s="4">
        <v>-34</v>
      </c>
      <c r="C41" t="s">
        <v>7</v>
      </c>
      <c r="D41" t="s">
        <v>14</v>
      </c>
      <c r="E41" s="5">
        <v>4</v>
      </c>
      <c r="F41">
        <f t="shared" si="3"/>
        <v>2</v>
      </c>
      <c r="G41">
        <f t="shared" si="4"/>
        <v>9</v>
      </c>
      <c r="H41">
        <f t="shared" si="5"/>
        <v>7</v>
      </c>
    </row>
    <row r="42" spans="1:8" ht="15">
      <c r="A42" s="3">
        <v>37662</v>
      </c>
      <c r="B42" s="4">
        <v>-34</v>
      </c>
      <c r="C42" t="s">
        <v>7</v>
      </c>
      <c r="D42" t="s">
        <v>5</v>
      </c>
      <c r="E42" s="5">
        <v>4</v>
      </c>
      <c r="F42">
        <f t="shared" si="3"/>
        <v>2</v>
      </c>
      <c r="G42">
        <f t="shared" si="4"/>
        <v>10</v>
      </c>
      <c r="H42">
        <f t="shared" si="5"/>
        <v>1</v>
      </c>
    </row>
    <row r="43" spans="1:8" ht="15">
      <c r="A43" s="3">
        <v>37663</v>
      </c>
      <c r="B43" s="4">
        <v>-30</v>
      </c>
      <c r="C43" t="s">
        <v>7</v>
      </c>
      <c r="D43" t="s">
        <v>8</v>
      </c>
      <c r="E43" s="5">
        <v>4</v>
      </c>
      <c r="F43">
        <f t="shared" si="3"/>
        <v>2</v>
      </c>
      <c r="G43">
        <f t="shared" si="4"/>
        <v>11</v>
      </c>
      <c r="H43">
        <f t="shared" si="5"/>
        <v>2</v>
      </c>
    </row>
    <row r="44" spans="1:8" ht="15">
      <c r="A44" s="3">
        <v>37664</v>
      </c>
      <c r="B44" s="4">
        <v>-26</v>
      </c>
      <c r="C44" t="s">
        <v>7</v>
      </c>
      <c r="D44" t="s">
        <v>9</v>
      </c>
      <c r="E44" s="5">
        <v>4</v>
      </c>
      <c r="F44">
        <f t="shared" si="3"/>
        <v>2</v>
      </c>
      <c r="G44">
        <f t="shared" si="4"/>
        <v>12</v>
      </c>
      <c r="H44">
        <f t="shared" si="5"/>
        <v>3</v>
      </c>
    </row>
    <row r="45" spans="1:8" ht="15">
      <c r="A45" s="3">
        <v>37665</v>
      </c>
      <c r="B45" s="4">
        <v>-22</v>
      </c>
      <c r="C45" t="s">
        <v>15</v>
      </c>
      <c r="D45" t="s">
        <v>10</v>
      </c>
      <c r="E45" s="5">
        <v>4</v>
      </c>
      <c r="F45">
        <f t="shared" si="3"/>
        <v>2</v>
      </c>
      <c r="G45">
        <f t="shared" si="4"/>
        <v>13</v>
      </c>
      <c r="H45">
        <f t="shared" si="5"/>
        <v>4</v>
      </c>
    </row>
    <row r="46" spans="1:8" ht="15">
      <c r="A46" s="3">
        <v>37666</v>
      </c>
      <c r="B46" s="4">
        <v>-18</v>
      </c>
      <c r="C46" t="s">
        <v>15</v>
      </c>
      <c r="D46" t="s">
        <v>11</v>
      </c>
      <c r="E46" s="5">
        <v>0</v>
      </c>
      <c r="F46">
        <f t="shared" si="3"/>
        <v>2</v>
      </c>
      <c r="G46">
        <f t="shared" si="4"/>
        <v>14</v>
      </c>
      <c r="H46">
        <f t="shared" si="5"/>
        <v>5</v>
      </c>
    </row>
    <row r="47" spans="1:8" ht="15">
      <c r="A47" s="3">
        <v>37667</v>
      </c>
      <c r="B47" s="4">
        <v>-14</v>
      </c>
      <c r="C47" t="s">
        <v>15</v>
      </c>
      <c r="D47" t="s">
        <v>12</v>
      </c>
      <c r="E47" s="5">
        <v>0</v>
      </c>
      <c r="F47">
        <f t="shared" si="3"/>
        <v>2</v>
      </c>
      <c r="G47">
        <f t="shared" si="4"/>
        <v>15</v>
      </c>
      <c r="H47">
        <f t="shared" si="5"/>
        <v>6</v>
      </c>
    </row>
    <row r="48" spans="1:8" ht="15">
      <c r="A48" s="3">
        <v>37668</v>
      </c>
      <c r="B48" s="4">
        <v>-10</v>
      </c>
      <c r="C48" t="s">
        <v>15</v>
      </c>
      <c r="D48" t="s">
        <v>13</v>
      </c>
      <c r="E48" s="5">
        <v>0</v>
      </c>
      <c r="F48">
        <f t="shared" si="3"/>
        <v>2</v>
      </c>
      <c r="G48">
        <f t="shared" si="4"/>
        <v>16</v>
      </c>
      <c r="H48">
        <f t="shared" si="5"/>
        <v>7</v>
      </c>
    </row>
    <row r="49" spans="1:8" ht="15">
      <c r="A49" s="3">
        <v>37669</v>
      </c>
      <c r="B49" s="4">
        <v>-6</v>
      </c>
      <c r="C49" t="s">
        <v>15</v>
      </c>
      <c r="D49" t="s">
        <v>14</v>
      </c>
      <c r="E49" s="5">
        <v>0</v>
      </c>
      <c r="F49">
        <f t="shared" si="3"/>
        <v>2</v>
      </c>
      <c r="G49">
        <f t="shared" si="4"/>
        <v>17</v>
      </c>
      <c r="H49">
        <f t="shared" si="5"/>
        <v>1</v>
      </c>
    </row>
    <row r="50" spans="1:8" ht="15">
      <c r="A50" s="3">
        <v>37670</v>
      </c>
      <c r="B50" s="4">
        <v>-2</v>
      </c>
      <c r="C50" t="s">
        <v>15</v>
      </c>
      <c r="D50" t="s">
        <v>5</v>
      </c>
      <c r="E50" s="5">
        <v>0</v>
      </c>
      <c r="F50">
        <f t="shared" si="3"/>
        <v>2</v>
      </c>
      <c r="G50">
        <f t="shared" si="4"/>
        <v>18</v>
      </c>
      <c r="H50">
        <f t="shared" si="5"/>
        <v>2</v>
      </c>
    </row>
    <row r="51" spans="1:8" ht="15">
      <c r="A51" s="3">
        <v>37671</v>
      </c>
      <c r="B51" s="4">
        <v>2</v>
      </c>
      <c r="C51" t="s">
        <v>16</v>
      </c>
      <c r="D51" t="s">
        <v>8</v>
      </c>
      <c r="E51" s="5">
        <v>0</v>
      </c>
      <c r="F51">
        <f t="shared" si="3"/>
        <v>2</v>
      </c>
      <c r="G51">
        <f t="shared" si="4"/>
        <v>19</v>
      </c>
      <c r="H51">
        <f t="shared" si="5"/>
        <v>3</v>
      </c>
    </row>
    <row r="52" spans="1:8" ht="15">
      <c r="A52" s="3">
        <v>37672</v>
      </c>
      <c r="B52" s="4">
        <v>6</v>
      </c>
      <c r="C52" t="s">
        <v>16</v>
      </c>
      <c r="D52" t="s">
        <v>9</v>
      </c>
      <c r="E52" s="5">
        <v>0</v>
      </c>
      <c r="F52">
        <f t="shared" si="3"/>
        <v>2</v>
      </c>
      <c r="G52">
        <f t="shared" si="4"/>
        <v>20</v>
      </c>
      <c r="H52">
        <f t="shared" si="5"/>
        <v>4</v>
      </c>
    </row>
    <row r="53" spans="1:8" ht="15">
      <c r="A53" s="3">
        <v>37673</v>
      </c>
      <c r="B53" s="4">
        <v>6</v>
      </c>
      <c r="C53" t="s">
        <v>16</v>
      </c>
      <c r="D53" t="s">
        <v>10</v>
      </c>
      <c r="E53" s="5">
        <v>0</v>
      </c>
      <c r="F53">
        <f t="shared" si="3"/>
        <v>2</v>
      </c>
      <c r="G53">
        <f t="shared" si="4"/>
        <v>21</v>
      </c>
      <c r="H53">
        <f t="shared" si="5"/>
        <v>5</v>
      </c>
    </row>
    <row r="54" spans="1:8" ht="15">
      <c r="A54" s="3">
        <v>37674</v>
      </c>
      <c r="B54" s="4">
        <v>-10</v>
      </c>
      <c r="C54" t="s">
        <v>7</v>
      </c>
      <c r="D54" t="s">
        <v>11</v>
      </c>
      <c r="E54" s="5">
        <v>0</v>
      </c>
      <c r="F54">
        <f t="shared" si="3"/>
        <v>2</v>
      </c>
      <c r="G54">
        <f t="shared" si="4"/>
        <v>22</v>
      </c>
      <c r="H54">
        <f t="shared" si="5"/>
        <v>6</v>
      </c>
    </row>
    <row r="55" spans="1:8" ht="15">
      <c r="A55" s="3">
        <v>37675</v>
      </c>
      <c r="B55" s="4">
        <v>-12</v>
      </c>
      <c r="C55" t="s">
        <v>15</v>
      </c>
      <c r="D55" t="s">
        <v>12</v>
      </c>
      <c r="E55" s="5">
        <v>2</v>
      </c>
      <c r="F55">
        <f t="shared" si="3"/>
        <v>2</v>
      </c>
      <c r="G55">
        <f t="shared" si="4"/>
        <v>23</v>
      </c>
      <c r="H55">
        <f t="shared" si="5"/>
        <v>7</v>
      </c>
    </row>
    <row r="56" spans="1:8" ht="15">
      <c r="A56" s="3">
        <v>37676</v>
      </c>
      <c r="B56" s="4">
        <v>-12</v>
      </c>
      <c r="C56" t="s">
        <v>15</v>
      </c>
      <c r="D56" t="s">
        <v>13</v>
      </c>
      <c r="E56" s="5">
        <v>2</v>
      </c>
      <c r="F56">
        <f t="shared" si="3"/>
        <v>2</v>
      </c>
      <c r="G56">
        <f t="shared" si="4"/>
        <v>24</v>
      </c>
      <c r="H56">
        <f t="shared" si="5"/>
        <v>1</v>
      </c>
    </row>
    <row r="57" spans="1:8" ht="15">
      <c r="A57" s="3">
        <v>37677</v>
      </c>
      <c r="B57" s="4">
        <v>-12</v>
      </c>
      <c r="C57" t="s">
        <v>7</v>
      </c>
      <c r="D57" t="s">
        <v>14</v>
      </c>
      <c r="E57" s="5">
        <v>2</v>
      </c>
      <c r="F57">
        <f t="shared" si="3"/>
        <v>2</v>
      </c>
      <c r="G57">
        <f t="shared" si="4"/>
        <v>25</v>
      </c>
      <c r="H57">
        <f t="shared" si="5"/>
        <v>2</v>
      </c>
    </row>
    <row r="58" spans="1:8" ht="15">
      <c r="A58" s="3">
        <v>37678</v>
      </c>
      <c r="B58" s="4">
        <v>-14</v>
      </c>
      <c r="C58" t="s">
        <v>7</v>
      </c>
      <c r="D58" t="s">
        <v>5</v>
      </c>
      <c r="E58" s="5">
        <v>2</v>
      </c>
      <c r="F58">
        <f t="shared" si="3"/>
        <v>2</v>
      </c>
      <c r="G58">
        <f t="shared" si="4"/>
        <v>26</v>
      </c>
      <c r="H58">
        <f t="shared" si="5"/>
        <v>3</v>
      </c>
    </row>
    <row r="59" spans="1:8" ht="15">
      <c r="A59" s="3">
        <v>37679</v>
      </c>
      <c r="B59" s="4">
        <v>-16</v>
      </c>
      <c r="C59" t="s">
        <v>15</v>
      </c>
      <c r="D59" t="s">
        <v>8</v>
      </c>
      <c r="E59" s="5">
        <v>2</v>
      </c>
      <c r="F59">
        <f t="shared" si="3"/>
        <v>2</v>
      </c>
      <c r="G59">
        <f t="shared" si="4"/>
        <v>27</v>
      </c>
      <c r="H59">
        <f t="shared" si="5"/>
        <v>4</v>
      </c>
    </row>
    <row r="60" spans="1:8" ht="15">
      <c r="A60" s="3">
        <v>37680</v>
      </c>
      <c r="B60" s="4">
        <v>-18</v>
      </c>
      <c r="C60" t="s">
        <v>15</v>
      </c>
      <c r="D60" t="s">
        <v>9</v>
      </c>
      <c r="E60" s="5">
        <v>2</v>
      </c>
      <c r="F60">
        <f t="shared" si="3"/>
        <v>2</v>
      </c>
      <c r="G60">
        <f t="shared" si="4"/>
        <v>28</v>
      </c>
      <c r="H60">
        <f t="shared" si="5"/>
        <v>5</v>
      </c>
    </row>
    <row r="61" spans="1:8" ht="15">
      <c r="A61" s="3">
        <v>37681</v>
      </c>
      <c r="B61" s="4">
        <v>-20</v>
      </c>
      <c r="C61" t="s">
        <v>6</v>
      </c>
      <c r="D61" t="s">
        <v>10</v>
      </c>
      <c r="E61" s="5">
        <v>2</v>
      </c>
      <c r="F61">
        <f t="shared" si="3"/>
        <v>3</v>
      </c>
      <c r="G61">
        <f t="shared" si="4"/>
        <v>1</v>
      </c>
      <c r="H61">
        <f t="shared" si="5"/>
        <v>6</v>
      </c>
    </row>
    <row r="62" spans="1:8" ht="15">
      <c r="A62" s="3">
        <v>37682</v>
      </c>
      <c r="B62" s="4">
        <v>-22</v>
      </c>
      <c r="C62" t="s">
        <v>6</v>
      </c>
      <c r="D62" t="s">
        <v>11</v>
      </c>
      <c r="E62" s="5">
        <v>2</v>
      </c>
      <c r="F62">
        <f t="shared" si="3"/>
        <v>3</v>
      </c>
      <c r="G62">
        <f t="shared" si="4"/>
        <v>2</v>
      </c>
      <c r="H62">
        <f t="shared" si="5"/>
        <v>7</v>
      </c>
    </row>
    <row r="63" spans="1:8" ht="15">
      <c r="A63" s="3">
        <v>37683</v>
      </c>
      <c r="B63" s="4">
        <v>-20</v>
      </c>
      <c r="C63" t="s">
        <v>7</v>
      </c>
      <c r="D63" t="s">
        <v>12</v>
      </c>
      <c r="E63" s="5">
        <v>2</v>
      </c>
      <c r="F63">
        <f t="shared" si="3"/>
        <v>3</v>
      </c>
      <c r="G63">
        <f t="shared" si="4"/>
        <v>3</v>
      </c>
      <c r="H63">
        <f t="shared" si="5"/>
        <v>1</v>
      </c>
    </row>
    <row r="64" spans="1:8" ht="15">
      <c r="A64" s="3">
        <v>37684</v>
      </c>
      <c r="B64" s="4">
        <v>-20</v>
      </c>
      <c r="C64" t="s">
        <v>7</v>
      </c>
      <c r="D64" t="s">
        <v>13</v>
      </c>
      <c r="E64" s="5">
        <v>2</v>
      </c>
      <c r="F64">
        <f t="shared" si="3"/>
        <v>3</v>
      </c>
      <c r="G64">
        <f t="shared" si="4"/>
        <v>4</v>
      </c>
      <c r="H64">
        <f t="shared" si="5"/>
        <v>2</v>
      </c>
    </row>
    <row r="65" spans="1:8" ht="15">
      <c r="A65" s="3">
        <v>37685</v>
      </c>
      <c r="B65" s="4">
        <v>-20</v>
      </c>
      <c r="C65" t="s">
        <v>6</v>
      </c>
      <c r="D65" t="s">
        <v>14</v>
      </c>
      <c r="E65" s="5">
        <v>2</v>
      </c>
      <c r="F65">
        <f t="shared" si="3"/>
        <v>3</v>
      </c>
      <c r="G65">
        <f t="shared" si="4"/>
        <v>5</v>
      </c>
      <c r="H65">
        <f t="shared" si="5"/>
        <v>3</v>
      </c>
    </row>
    <row r="66" spans="1:8" ht="15">
      <c r="A66" s="3">
        <v>37686</v>
      </c>
      <c r="B66" s="4">
        <v>-17</v>
      </c>
      <c r="C66" t="s">
        <v>6</v>
      </c>
      <c r="D66" t="s">
        <v>5</v>
      </c>
      <c r="E66" s="5">
        <v>2</v>
      </c>
      <c r="F66">
        <f aca="true" t="shared" si="6" ref="F66:F77">MONTH(paivays)</f>
        <v>3</v>
      </c>
      <c r="G66">
        <f aca="true" t="shared" si="7" ref="G66:G77">DAY(paivays)</f>
        <v>6</v>
      </c>
      <c r="H66">
        <f aca="true" t="shared" si="8" ref="H66:H77">WEEKDAY(paivays,2)</f>
        <v>4</v>
      </c>
    </row>
    <row r="67" spans="1:8" ht="15">
      <c r="A67" s="3">
        <v>37687</v>
      </c>
      <c r="B67" s="4">
        <v>-14</v>
      </c>
      <c r="C67" t="s">
        <v>7</v>
      </c>
      <c r="D67" t="s">
        <v>8</v>
      </c>
      <c r="E67" s="5">
        <v>2</v>
      </c>
      <c r="F67">
        <f t="shared" si="6"/>
        <v>3</v>
      </c>
      <c r="G67">
        <f t="shared" si="7"/>
        <v>7</v>
      </c>
      <c r="H67">
        <f t="shared" si="8"/>
        <v>5</v>
      </c>
    </row>
    <row r="68" spans="1:8" ht="15">
      <c r="A68" s="3">
        <v>37688</v>
      </c>
      <c r="B68" s="4">
        <v>-11</v>
      </c>
      <c r="C68" t="s">
        <v>7</v>
      </c>
      <c r="D68" t="s">
        <v>9</v>
      </c>
      <c r="E68" s="5">
        <v>2</v>
      </c>
      <c r="F68">
        <f t="shared" si="6"/>
        <v>3</v>
      </c>
      <c r="G68">
        <f t="shared" si="7"/>
        <v>8</v>
      </c>
      <c r="H68">
        <f t="shared" si="8"/>
        <v>6</v>
      </c>
    </row>
    <row r="69" spans="1:8" ht="15">
      <c r="A69" s="3">
        <v>37689</v>
      </c>
      <c r="B69" s="4">
        <v>-8</v>
      </c>
      <c r="C69" t="s">
        <v>15</v>
      </c>
      <c r="D69" t="s">
        <v>10</v>
      </c>
      <c r="E69" s="5">
        <v>2</v>
      </c>
      <c r="F69">
        <f t="shared" si="6"/>
        <v>3</v>
      </c>
      <c r="G69">
        <f t="shared" si="7"/>
        <v>9</v>
      </c>
      <c r="H69">
        <f t="shared" si="8"/>
        <v>7</v>
      </c>
    </row>
    <row r="70" spans="1:8" ht="15">
      <c r="A70" s="3">
        <v>37690</v>
      </c>
      <c r="B70" s="4">
        <v>-5</v>
      </c>
      <c r="C70" t="s">
        <v>6</v>
      </c>
      <c r="D70" t="s">
        <v>11</v>
      </c>
      <c r="E70" s="5">
        <v>2</v>
      </c>
      <c r="F70">
        <f t="shared" si="6"/>
        <v>3</v>
      </c>
      <c r="G70">
        <f t="shared" si="7"/>
        <v>10</v>
      </c>
      <c r="H70">
        <f t="shared" si="8"/>
        <v>1</v>
      </c>
    </row>
    <row r="71" spans="1:8" ht="15">
      <c r="A71" s="3">
        <v>37691</v>
      </c>
      <c r="B71" s="4">
        <v>-10</v>
      </c>
      <c r="C71" t="s">
        <v>6</v>
      </c>
      <c r="D71" t="s">
        <v>12</v>
      </c>
      <c r="E71" s="5">
        <v>2</v>
      </c>
      <c r="F71">
        <f t="shared" si="6"/>
        <v>3</v>
      </c>
      <c r="G71">
        <f t="shared" si="7"/>
        <v>11</v>
      </c>
      <c r="H71">
        <f t="shared" si="8"/>
        <v>2</v>
      </c>
    </row>
    <row r="72" spans="1:8" ht="15">
      <c r="A72" s="3">
        <v>37692</v>
      </c>
      <c r="B72" s="4">
        <v>-15</v>
      </c>
      <c r="C72" t="s">
        <v>7</v>
      </c>
      <c r="D72" t="s">
        <v>13</v>
      </c>
      <c r="E72" s="5">
        <v>2</v>
      </c>
      <c r="F72">
        <f t="shared" si="6"/>
        <v>3</v>
      </c>
      <c r="G72">
        <f t="shared" si="7"/>
        <v>12</v>
      </c>
      <c r="H72">
        <f t="shared" si="8"/>
        <v>3</v>
      </c>
    </row>
    <row r="73" spans="1:8" ht="15">
      <c r="A73" s="3">
        <v>37693</v>
      </c>
      <c r="B73" s="4">
        <v>-10</v>
      </c>
      <c r="C73" t="s">
        <v>7</v>
      </c>
      <c r="D73" t="s">
        <v>14</v>
      </c>
      <c r="E73" s="5">
        <v>2</v>
      </c>
      <c r="F73">
        <f t="shared" si="6"/>
        <v>3</v>
      </c>
      <c r="G73">
        <f t="shared" si="7"/>
        <v>13</v>
      </c>
      <c r="H73">
        <f t="shared" si="8"/>
        <v>4</v>
      </c>
    </row>
    <row r="74" spans="1:8" ht="15">
      <c r="A74" s="3">
        <v>37694</v>
      </c>
      <c r="B74" s="4">
        <v>-10</v>
      </c>
      <c r="C74" t="s">
        <v>15</v>
      </c>
      <c r="D74" t="s">
        <v>5</v>
      </c>
      <c r="E74" s="5">
        <v>2</v>
      </c>
      <c r="F74">
        <f t="shared" si="6"/>
        <v>3</v>
      </c>
      <c r="G74">
        <f t="shared" si="7"/>
        <v>14</v>
      </c>
      <c r="H74">
        <f t="shared" si="8"/>
        <v>5</v>
      </c>
    </row>
    <row r="75" spans="1:8" ht="15">
      <c r="A75" s="3">
        <v>37695</v>
      </c>
      <c r="B75" s="4">
        <v>-15</v>
      </c>
      <c r="C75" t="s">
        <v>6</v>
      </c>
      <c r="D75" t="s">
        <v>8</v>
      </c>
      <c r="E75" s="5">
        <v>2</v>
      </c>
      <c r="F75">
        <f t="shared" si="6"/>
        <v>3</v>
      </c>
      <c r="G75">
        <f t="shared" si="7"/>
        <v>15</v>
      </c>
      <c r="H75">
        <f t="shared" si="8"/>
        <v>6</v>
      </c>
    </row>
    <row r="76" spans="1:8" ht="15">
      <c r="A76" s="3">
        <v>37696</v>
      </c>
      <c r="B76" s="4">
        <v>-15</v>
      </c>
      <c r="C76" t="s">
        <v>15</v>
      </c>
      <c r="D76" t="s">
        <v>9</v>
      </c>
      <c r="E76" s="5">
        <v>2</v>
      </c>
      <c r="F76">
        <f t="shared" si="6"/>
        <v>3</v>
      </c>
      <c r="G76">
        <f t="shared" si="7"/>
        <v>16</v>
      </c>
      <c r="H76">
        <f t="shared" si="8"/>
        <v>7</v>
      </c>
    </row>
    <row r="77" spans="1:8" ht="15">
      <c r="A77" s="3">
        <v>37697</v>
      </c>
      <c r="B77" s="4">
        <v>-15</v>
      </c>
      <c r="C77" t="s">
        <v>6</v>
      </c>
      <c r="D77" t="s">
        <v>10</v>
      </c>
      <c r="E77" s="5">
        <v>2</v>
      </c>
      <c r="F77">
        <f t="shared" si="6"/>
        <v>3</v>
      </c>
      <c r="G77">
        <f t="shared" si="7"/>
        <v>17</v>
      </c>
      <c r="H77">
        <f t="shared" si="8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10" sqref="B10"/>
    </sheetView>
  </sheetViews>
  <sheetFormatPr defaultColWidth="8.796875" defaultRowHeight="15"/>
  <cols>
    <col min="1" max="1" width="27.59765625" style="0" customWidth="1"/>
    <col min="2" max="2" width="10.3984375" style="0" customWidth="1"/>
  </cols>
  <sheetData>
    <row r="1" spans="1:2" ht="15">
      <c r="A1" t="s">
        <v>20</v>
      </c>
      <c r="B1" s="4">
        <f>AVERAGE(lampotila)</f>
        <v>-15.657894736842104</v>
      </c>
    </row>
    <row r="2" spans="1:2" ht="15">
      <c r="A2" t="s">
        <v>21</v>
      </c>
      <c r="B2" s="4">
        <f>MAX(lampotila)</f>
        <v>6</v>
      </c>
    </row>
    <row r="3" spans="1:2" ht="15">
      <c r="A3" t="s">
        <v>22</v>
      </c>
      <c r="B3" s="4">
        <f>MIN(lampotila)</f>
        <v>-34</v>
      </c>
    </row>
    <row r="4" spans="1:3" ht="15">
      <c r="A4" t="s">
        <v>28</v>
      </c>
      <c r="B4" s="5">
        <f>MODE(Säätilataulukko!E2:E77)</f>
        <v>2</v>
      </c>
      <c r="C4" t="s">
        <v>29</v>
      </c>
    </row>
    <row r="5" spans="1:2" ht="15">
      <c r="A5" t="s">
        <v>23</v>
      </c>
      <c r="B5" s="5">
        <f>MEDIAN(nopeus)</f>
        <v>4</v>
      </c>
    </row>
    <row r="6" spans="1:2" ht="15">
      <c r="A6" t="s">
        <v>24</v>
      </c>
      <c r="B6" s="4">
        <f>STDEV(lampotila)</f>
        <v>9.474953131393592</v>
      </c>
    </row>
    <row r="7" spans="1:2" ht="15">
      <c r="A7" t="s">
        <v>25</v>
      </c>
      <c r="B7" s="4">
        <f>VAR(lampotila)</f>
        <v>89.77473684210524</v>
      </c>
    </row>
    <row r="8" spans="1:2" ht="15">
      <c r="A8" t="s">
        <v>26</v>
      </c>
      <c r="B8" s="3">
        <f>MIN(paivays)</f>
        <v>37622</v>
      </c>
    </row>
    <row r="9" spans="1:2" ht="15">
      <c r="A9" t="s">
        <v>27</v>
      </c>
      <c r="B9" s="3">
        <f>MAX(paivays)</f>
        <v>37697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peheinon</dc:creator>
  <cp:keywords/>
  <dc:description/>
  <cp:lastModifiedBy>Yuga</cp:lastModifiedBy>
  <dcterms:created xsi:type="dcterms:W3CDTF">2003-11-17T10:48:31Z</dcterms:created>
  <dcterms:modified xsi:type="dcterms:W3CDTF">2005-04-11T17:06:06Z</dcterms:modified>
  <cp:category/>
  <cp:version/>
  <cp:contentType/>
  <cp:contentStatus/>
</cp:coreProperties>
</file>